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ekstrarreikningur 2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<sst xmlns="http://schemas.openxmlformats.org/spreadsheetml/2006/main" count="58" uniqueCount="54">
  <si>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Í millj. kr.</t>
  </si>
  <si>
    <t>Skatttekjur og tryggingagjöld</t>
  </si>
  <si>
    <t>Skattar á tekjur og hagnað, einstaklingar</t>
  </si>
  <si>
    <t>Skattar á tekjur og hagnað, lögaðilar</t>
  </si>
  <si>
    <t>Skattar á launagreiðslur og vinnuafl</t>
  </si>
  <si>
    <t>Eignarskattar</t>
  </si>
  <si>
    <t>Virðisaukaskattur</t>
  </si>
  <si>
    <t>Vörugjöld</t>
  </si>
  <si>
    <t>Sértækir þjónustuskattar</t>
  </si>
  <si>
    <t>Neyslu- og leyfisskattar</t>
  </si>
  <si>
    <t>Skattar á alþjóðaverslun og viðskipti</t>
  </si>
  <si>
    <t>Aðrir skattar</t>
  </si>
  <si>
    <t>Tryggingagjöld</t>
  </si>
  <si>
    <t>Skatttekjur og tryggingagjöld samtals</t>
  </si>
  <si>
    <t>Fjárframlög</t>
  </si>
  <si>
    <t>Aðrar tekjur</t>
  </si>
  <si>
    <t>Vaxtatekjur</t>
  </si>
  <si>
    <t>Arðgreiðslur</t>
  </si>
  <si>
    <t>Neyslu- og leyfisgjöld</t>
  </si>
  <si>
    <t>Sektir og skaðabætur</t>
  </si>
  <si>
    <t>Aðrar tekjur samtals</t>
  </si>
  <si>
    <t xml:space="preserve"> </t>
  </si>
  <si>
    <t>Hagnaður af peningalegum eignum</t>
  </si>
  <si>
    <t>Tekjur alls</t>
  </si>
  <si>
    <t>Gjöld:</t>
  </si>
  <si>
    <t>Æðsta stjórn ríkisins</t>
  </si>
  <si>
    <t>Forsætisráðuneyti</t>
  </si>
  <si>
    <t>Menntamálaráðuneyti</t>
  </si>
  <si>
    <t>Utanríkisráðuneyti</t>
  </si>
  <si>
    <t>Landbúnaðarráðuneyti</t>
  </si>
  <si>
    <t>Sjávarútvegsráðuneyti</t>
  </si>
  <si>
    <t>Dóms- og kirkjumálaráðuneyti</t>
  </si>
  <si>
    <t>Félagsmálaráðuneyti</t>
  </si>
  <si>
    <t>Heilbrigðis- og tryggingamálaráðuneyti</t>
  </si>
  <si>
    <t>Fjármálaráðuneyti</t>
  </si>
  <si>
    <t>Samgönguráðuneyti</t>
  </si>
  <si>
    <t>Iðnaðarráðuneyti</t>
  </si>
  <si>
    <t>Viðskiptaráðuneyti</t>
  </si>
  <si>
    <t>Hagstofa Íslands</t>
  </si>
  <si>
    <t>Umhverfisráðuneyti</t>
  </si>
  <si>
    <t>Fjármagnskostnaður</t>
  </si>
  <si>
    <t>Gjöld alls</t>
  </si>
  <si>
    <t>Tekjujöfnuður</t>
  </si>
  <si>
    <t>Tekjur:</t>
  </si>
  <si>
    <t>Skattur á fjármagnstekjur</t>
  </si>
  <si>
    <t>Aðrar eignatekjur</t>
  </si>
  <si>
    <t>Reikningur</t>
  </si>
  <si>
    <t>fjárhæð</t>
  </si>
  <si>
    <t>%</t>
  </si>
  <si>
    <t xml:space="preserve">                                     REKSTRARREIKNINGUR</t>
  </si>
  <si>
    <t xml:space="preserve">                         RÍKISREIKNINGUR A-HLUTI 2006</t>
  </si>
  <si>
    <t>Sala efnislegra eigna</t>
  </si>
  <si>
    <t>Ýmsar tekjur</t>
  </si>
  <si>
    <t>Breyting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</si>
</sst>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4"/>
      <color indexed="9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Continuous" vertic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00390625" style="0" customWidth="1"/>
    <col min="2" max="2" width="33.7109375" style="0" customWidth="1"/>
    <col min="4" max="4" width="11.140625" style="0" bestFit="1" customWidth="1"/>
  </cols>
  <sheetData>
    <row r="1" spans="1:7" ht="18">
      <c r="A1" s="5" t="s">
        <v>50</v>
      </c>
      <c r="B1" s="5"/>
      <c r="C1" s="5"/>
      <c r="D1" s="5"/>
      <c r="E1" s="5"/>
      <c r="F1" s="14"/>
      <c r="G1" s="14"/>
    </row>
    <row r="2" spans="1:7" ht="18">
      <c r="A2" s="15" t="s">
        <v>49</v>
      </c>
      <c r="B2" s="7"/>
      <c r="C2" s="7"/>
      <c r="D2" s="7"/>
      <c r="E2" s="7"/>
      <c r="F2" s="8"/>
      <c r="G2" s="8"/>
    </row>
    <row r="3" spans="1:5" ht="12.75">
      <c r="A3" s="6"/>
      <c r="B3" s="6"/>
      <c r="C3" s="6"/>
      <c r="D3" s="4"/>
      <c r="E3" s="4"/>
    </row>
    <row r="4" spans="1:7" ht="12.75">
      <c r="A4" s="6"/>
      <c r="B4" s="6"/>
      <c r="C4" s="6"/>
      <c r="D4" s="4" t="s">
        <v>46</v>
      </c>
      <c r="E4" s="4" t="s">
        <v>46</v>
      </c>
      <c r="F4" s="4" t="s">
        <v>53</v>
      </c>
      <c r="G4" s="4" t="s">
        <v>53</v>
      </c>
    </row>
    <row r="5" spans="1:7" ht="12.75">
      <c r="A5" s="16" t="s">
        <v>0</v>
      </c>
      <c r="B5" s="16"/>
      <c r="C5" s="16"/>
      <c r="D5" s="17">
        <v>2006</v>
      </c>
      <c r="E5" s="17">
        <v>2005</v>
      </c>
      <c r="F5" s="17" t="s">
        <v>47</v>
      </c>
      <c r="G5" s="17" t="s">
        <v>48</v>
      </c>
    </row>
    <row r="7" ht="12.75">
      <c r="A7" s="2" t="s">
        <v>43</v>
      </c>
    </row>
    <row r="8" ht="12.75">
      <c r="B8" s="2" t="s">
        <v>1</v>
      </c>
    </row>
    <row r="9" spans="2:7" ht="12.75">
      <c r="B9" t="s">
        <v>2</v>
      </c>
      <c r="D9" s="1">
        <v>81453.393466</v>
      </c>
      <c r="E9" s="1">
        <v>72209.689221</v>
      </c>
      <c r="F9" s="1">
        <f>D9-E9</f>
        <v>9243.704245</v>
      </c>
      <c r="G9" s="9">
        <f>F9/E9*100</f>
        <v>12.801196549550792</v>
      </c>
    </row>
    <row r="10" spans="2:7" ht="12.75">
      <c r="B10" t="s">
        <v>3</v>
      </c>
      <c r="D10" s="1">
        <v>32427.259844</v>
      </c>
      <c r="E10" s="1">
        <v>23412.974924</v>
      </c>
      <c r="F10" s="1">
        <f aca="true" t="shared" si="0" ref="F10:F60">D10-E10</f>
        <v>9014.284920000002</v>
      </c>
      <c r="G10" s="9">
        <f aca="true" t="shared" si="1" ref="G10:G58">F10/E10*100</f>
        <v>38.501236811045764</v>
      </c>
    </row>
    <row r="11" spans="2:7" ht="12.75">
      <c r="B11" t="s">
        <v>44</v>
      </c>
      <c r="D11" s="1">
        <v>23747.656473</v>
      </c>
      <c r="E11" s="1">
        <v>21670.820252</v>
      </c>
      <c r="F11" s="1">
        <f t="shared" si="0"/>
        <v>2076.8362209999977</v>
      </c>
      <c r="G11" s="9">
        <f t="shared" si="1"/>
        <v>9.583560736739194</v>
      </c>
    </row>
    <row r="12" spans="2:7" ht="12.75">
      <c r="B12" t="s">
        <v>4</v>
      </c>
      <c r="D12" s="1">
        <v>390.374037</v>
      </c>
      <c r="E12" s="1">
        <v>323.541367</v>
      </c>
      <c r="F12" s="1">
        <f t="shared" si="0"/>
        <v>66.83267000000001</v>
      </c>
      <c r="G12" s="9">
        <f t="shared" si="1"/>
        <v>20.656607413048363</v>
      </c>
    </row>
    <row r="13" spans="2:7" ht="12.75">
      <c r="B13" t="s">
        <v>5</v>
      </c>
      <c r="D13" s="1">
        <v>8754.0408456</v>
      </c>
      <c r="E13" s="1">
        <v>14745.089243</v>
      </c>
      <c r="F13" s="1">
        <f t="shared" si="0"/>
        <v>-5991.0483974</v>
      </c>
      <c r="G13" s="9">
        <f t="shared" si="1"/>
        <v>-40.63080459308957</v>
      </c>
    </row>
    <row r="14" spans="2:7" ht="12.75">
      <c r="B14" t="s">
        <v>6</v>
      </c>
      <c r="D14" s="1">
        <v>132122.101841</v>
      </c>
      <c r="E14" s="1">
        <v>114182.627223</v>
      </c>
      <c r="F14" s="1">
        <f t="shared" si="0"/>
        <v>17939.474617999993</v>
      </c>
      <c r="G14" s="9">
        <f t="shared" si="1"/>
        <v>15.711211989337038</v>
      </c>
    </row>
    <row r="15" spans="2:7" ht="12.75">
      <c r="B15" t="s">
        <v>7</v>
      </c>
      <c r="D15" s="1">
        <v>43652.972746</v>
      </c>
      <c r="E15" s="1">
        <v>38339.207559</v>
      </c>
      <c r="F15" s="1">
        <f t="shared" si="0"/>
        <v>5313.765186999997</v>
      </c>
      <c r="G15" s="9">
        <f t="shared" si="1"/>
        <v>13.859872243897248</v>
      </c>
    </row>
    <row r="16" spans="2:7" ht="12.75">
      <c r="B16" t="s">
        <v>8</v>
      </c>
      <c r="D16" s="1">
        <v>2608.899461</v>
      </c>
      <c r="E16" s="1">
        <v>2165.534621</v>
      </c>
      <c r="F16" s="1">
        <f t="shared" si="0"/>
        <v>443.3648400000002</v>
      </c>
      <c r="G16" s="9">
        <f t="shared" si="1"/>
        <v>20.473689762358234</v>
      </c>
    </row>
    <row r="17" spans="2:7" ht="12.75">
      <c r="B17" t="s">
        <v>9</v>
      </c>
      <c r="D17" s="1">
        <v>7452.777604</v>
      </c>
      <c r="E17" s="1">
        <v>10353.770118</v>
      </c>
      <c r="F17" s="1">
        <f t="shared" si="0"/>
        <v>-2900.9925140000005</v>
      </c>
      <c r="G17" s="9">
        <f t="shared" si="1"/>
        <v>-28.0187070114357</v>
      </c>
    </row>
    <row r="18" spans="2:7" ht="12.75">
      <c r="B18" t="s">
        <v>10</v>
      </c>
      <c r="D18" s="1">
        <v>4620.978103</v>
      </c>
      <c r="E18" s="1">
        <v>3539.060792</v>
      </c>
      <c r="F18" s="1">
        <f t="shared" si="0"/>
        <v>1081.9173110000002</v>
      </c>
      <c r="G18" s="9">
        <f t="shared" si="1"/>
        <v>30.57074672030669</v>
      </c>
    </row>
    <row r="19" spans="2:7" ht="12.75">
      <c r="B19" t="s">
        <v>11</v>
      </c>
      <c r="D19" s="1">
        <v>1508.327524</v>
      </c>
      <c r="E19" s="1">
        <v>1503.763336</v>
      </c>
      <c r="F19" s="1">
        <f t="shared" si="0"/>
        <v>4.564188000000058</v>
      </c>
      <c r="G19" s="9">
        <f t="shared" si="1"/>
        <v>0.3035177072570985</v>
      </c>
    </row>
    <row r="20" spans="2:7" ht="12.75">
      <c r="B20" t="s">
        <v>12</v>
      </c>
      <c r="D20" s="1">
        <v>38414.461387</v>
      </c>
      <c r="E20" s="1">
        <v>32776.641484</v>
      </c>
      <c r="F20" s="1">
        <f t="shared" si="0"/>
        <v>5637.819903000003</v>
      </c>
      <c r="G20" s="9">
        <f t="shared" si="1"/>
        <v>17.200724808098837</v>
      </c>
    </row>
    <row r="21" spans="2:7" s="2" customFormat="1" ht="12.75">
      <c r="B21" s="2" t="s">
        <v>13</v>
      </c>
      <c r="D21" s="3">
        <f>SUM(D9:D20)</f>
        <v>377153.2433316</v>
      </c>
      <c r="E21" s="3">
        <f>SUM(E9:E20)</f>
        <v>335222.72013999993</v>
      </c>
      <c r="F21" s="3">
        <f t="shared" si="0"/>
        <v>41930.52319160005</v>
      </c>
      <c r="G21" s="10">
        <f t="shared" si="1"/>
        <v>12.50825814374649</v>
      </c>
    </row>
    <row r="22" spans="4:7" ht="12.75">
      <c r="D22" s="1"/>
      <c r="E22" s="1"/>
      <c r="F22" s="1"/>
      <c r="G22" s="9"/>
    </row>
    <row r="23" spans="2:7" s="2" customFormat="1" ht="12.75">
      <c r="B23" s="2" t="s">
        <v>14</v>
      </c>
      <c r="D23" s="3">
        <v>1662.259522</v>
      </c>
      <c r="E23" s="3">
        <v>958.319528</v>
      </c>
      <c r="F23" s="3">
        <f t="shared" si="0"/>
        <v>703.9399940000001</v>
      </c>
      <c r="G23" s="10">
        <f t="shared" si="1"/>
        <v>73.45566623995583</v>
      </c>
    </row>
    <row r="24" spans="4:7" ht="12.75">
      <c r="D24" s="1"/>
      <c r="E24" s="1"/>
      <c r="F24" s="1"/>
      <c r="G24" s="9"/>
    </row>
    <row r="25" spans="2:7" ht="12.75">
      <c r="B25" s="2" t="s">
        <v>15</v>
      </c>
      <c r="D25" s="1"/>
      <c r="E25" s="1"/>
      <c r="F25" s="1"/>
      <c r="G25" s="9"/>
    </row>
    <row r="26" spans="2:7" ht="12.75">
      <c r="B26" t="s">
        <v>16</v>
      </c>
      <c r="D26" s="1">
        <v>17733.037611</v>
      </c>
      <c r="E26" s="1">
        <v>9166.17683</v>
      </c>
      <c r="F26" s="1">
        <f t="shared" si="0"/>
        <v>8566.860781</v>
      </c>
      <c r="G26" s="9">
        <f t="shared" si="1"/>
        <v>93.46165735054883</v>
      </c>
    </row>
    <row r="27" spans="2:7" ht="12.75">
      <c r="B27" t="s">
        <v>17</v>
      </c>
      <c r="D27" s="1">
        <v>1236.19649</v>
      </c>
      <c r="E27" s="1">
        <v>8230.473653</v>
      </c>
      <c r="F27" s="1">
        <f t="shared" si="0"/>
        <v>-6994.277162999999</v>
      </c>
      <c r="G27" s="9">
        <f t="shared" si="1"/>
        <v>-84.9802509294297</v>
      </c>
    </row>
    <row r="28" spans="2:7" ht="12.75">
      <c r="B28" t="s">
        <v>45</v>
      </c>
      <c r="D28" s="1">
        <v>1045.708222</v>
      </c>
      <c r="E28" s="1">
        <v>1154.175892</v>
      </c>
      <c r="F28" s="1">
        <f t="shared" si="0"/>
        <v>-108.46767</v>
      </c>
      <c r="G28" s="9">
        <f t="shared" si="1"/>
        <v>-9.397845748800306</v>
      </c>
    </row>
    <row r="29" spans="2:7" ht="12.75">
      <c r="B29" t="s">
        <v>18</v>
      </c>
      <c r="D29" s="1">
        <v>7165.272338</v>
      </c>
      <c r="E29" s="1">
        <v>6607.011272</v>
      </c>
      <c r="F29" s="1">
        <f t="shared" si="0"/>
        <v>558.261066</v>
      </c>
      <c r="G29" s="9">
        <f t="shared" si="1"/>
        <v>8.449524951862381</v>
      </c>
    </row>
    <row r="30" spans="2:7" ht="12.75">
      <c r="B30" t="s">
        <v>19</v>
      </c>
      <c r="D30" s="1">
        <v>1649.203819</v>
      </c>
      <c r="E30" s="1">
        <v>898.9168559999999</v>
      </c>
      <c r="F30" s="1">
        <f t="shared" si="0"/>
        <v>750.2869630000001</v>
      </c>
      <c r="G30" s="9">
        <f t="shared" si="1"/>
        <v>83.46566848669707</v>
      </c>
    </row>
    <row r="31" spans="2:7" ht="12.75">
      <c r="B31" t="s">
        <v>52</v>
      </c>
      <c r="D31" s="1">
        <v>108.050302</v>
      </c>
      <c r="E31" s="1">
        <v>104.966784</v>
      </c>
      <c r="F31" s="1">
        <f t="shared" si="0"/>
        <v>3.083517999999998</v>
      </c>
      <c r="G31" s="9">
        <f t="shared" si="1"/>
        <v>2.937613102445815</v>
      </c>
    </row>
    <row r="32" spans="2:7" s="2" customFormat="1" ht="12.75">
      <c r="B32" s="2" t="s">
        <v>20</v>
      </c>
      <c r="D32" s="3">
        <f>SUM(D26:D31)</f>
        <v>28937.468781999996</v>
      </c>
      <c r="E32" s="3">
        <f>SUM(E26:E31)</f>
        <v>26161.721286999997</v>
      </c>
      <c r="F32" s="3">
        <f t="shared" si="0"/>
        <v>2775.7474949999996</v>
      </c>
      <c r="G32" s="10">
        <f t="shared" si="1"/>
        <v>10.609957443355588</v>
      </c>
    </row>
    <row r="33" spans="4:7" ht="12.75">
      <c r="D33" s="1"/>
      <c r="E33" s="1"/>
      <c r="F33" s="1"/>
      <c r="G33" s="9"/>
    </row>
    <row r="34" spans="2:7" s="2" customFormat="1" ht="12.75">
      <c r="B34" s="2" t="s">
        <v>51</v>
      </c>
      <c r="D34" s="3">
        <v>1737.364431</v>
      </c>
      <c r="E34" s="3">
        <v>989.678493</v>
      </c>
      <c r="F34" s="3">
        <f t="shared" si="0"/>
        <v>747.685938</v>
      </c>
      <c r="G34" s="10">
        <f t="shared" si="1"/>
        <v>75.54836679673103</v>
      </c>
    </row>
    <row r="35" spans="4:7" ht="12.75">
      <c r="D35" s="1"/>
      <c r="E35" s="1"/>
      <c r="F35" s="1"/>
      <c r="G35" s="10" t="s">
        <v>21</v>
      </c>
    </row>
    <row r="36" spans="2:7" s="2" customFormat="1" ht="12.75">
      <c r="B36" s="2" t="s">
        <v>22</v>
      </c>
      <c r="D36" s="3">
        <v>12472.309799</v>
      </c>
      <c r="E36" s="3">
        <v>57833.486193</v>
      </c>
      <c r="F36" s="3">
        <f t="shared" si="0"/>
        <v>-45361.176393999995</v>
      </c>
      <c r="G36" s="10">
        <f t="shared" si="1"/>
        <v>-78.43410345802461</v>
      </c>
    </row>
    <row r="37" spans="4:7" ht="12.75">
      <c r="D37" s="1"/>
      <c r="E37" s="1"/>
      <c r="F37" s="1"/>
      <c r="G37" s="9"/>
    </row>
    <row r="38" spans="1:7" s="2" customFormat="1" ht="12.75">
      <c r="A38" s="2" t="s">
        <v>23</v>
      </c>
      <c r="D38" s="3">
        <f>D21+D23+D32+D34+D36</f>
        <v>421962.6458656</v>
      </c>
      <c r="E38" s="3">
        <f>E21+E23+E32+E34+E36</f>
        <v>421165.9256409999</v>
      </c>
      <c r="F38" s="3">
        <f t="shared" si="0"/>
        <v>796.7202246000525</v>
      </c>
      <c r="G38" s="10">
        <f t="shared" si="1"/>
        <v>0.1891701526868471</v>
      </c>
    </row>
    <row r="39" spans="4:7" ht="12.75">
      <c r="D39" s="1"/>
      <c r="F39" s="1"/>
      <c r="G39" s="9"/>
    </row>
    <row r="40" spans="4:7" ht="12.75">
      <c r="D40" s="1"/>
      <c r="F40" s="1"/>
      <c r="G40" s="9"/>
    </row>
    <row r="41" spans="1:7" ht="12.75">
      <c r="A41" s="2" t="s">
        <v>24</v>
      </c>
      <c r="D41" s="1"/>
      <c r="F41" s="1"/>
      <c r="G41" s="9"/>
    </row>
    <row r="42" spans="2:7" ht="12.75">
      <c r="B42" t="s">
        <v>25</v>
      </c>
      <c r="D42" s="1">
        <v>2750.258693</v>
      </c>
      <c r="E42" s="1">
        <v>2723.610027</v>
      </c>
      <c r="F42" s="1">
        <f t="shared" si="0"/>
        <v>26.64866600000005</v>
      </c>
      <c r="G42" s="9">
        <f t="shared" si="1"/>
        <v>0.9784317775240753</v>
      </c>
    </row>
    <row r="43" spans="2:7" ht="12.75">
      <c r="B43" t="s">
        <v>26</v>
      </c>
      <c r="D43" s="1">
        <v>1139.687202</v>
      </c>
      <c r="E43" s="1">
        <v>2030.070991</v>
      </c>
      <c r="F43" s="1">
        <f t="shared" si="0"/>
        <v>-890.383789</v>
      </c>
      <c r="G43" s="9">
        <f t="shared" si="1"/>
        <v>-43.85973657804955</v>
      </c>
    </row>
    <row r="44" spans="2:7" ht="12.75">
      <c r="B44" t="s">
        <v>27</v>
      </c>
      <c r="D44" s="1">
        <v>43438.923232</v>
      </c>
      <c r="E44" s="1">
        <v>37749.41353</v>
      </c>
      <c r="F44" s="1">
        <f t="shared" si="0"/>
        <v>5689.509702000003</v>
      </c>
      <c r="G44" s="9">
        <f t="shared" si="1"/>
        <v>15.071783029101812</v>
      </c>
    </row>
    <row r="45" spans="2:7" ht="12.75">
      <c r="B45" t="s">
        <v>28</v>
      </c>
      <c r="D45" s="1">
        <v>8749.933205</v>
      </c>
      <c r="E45" s="1">
        <v>6418.302568</v>
      </c>
      <c r="F45" s="1">
        <f t="shared" si="0"/>
        <v>2331.6306369999993</v>
      </c>
      <c r="G45" s="9">
        <f t="shared" si="1"/>
        <v>36.32783921133459</v>
      </c>
    </row>
    <row r="46" spans="2:7" ht="12.75">
      <c r="B46" t="s">
        <v>29</v>
      </c>
      <c r="D46" s="1">
        <v>13617.892636</v>
      </c>
      <c r="E46" s="1">
        <v>15642.775143</v>
      </c>
      <c r="F46" s="1">
        <f t="shared" si="0"/>
        <v>-2024.8825070000003</v>
      </c>
      <c r="G46" s="9">
        <f t="shared" si="1"/>
        <v>-12.944522237833974</v>
      </c>
    </row>
    <row r="47" spans="2:7" ht="12.75">
      <c r="B47" t="s">
        <v>30</v>
      </c>
      <c r="D47" s="1">
        <v>3574.37423</v>
      </c>
      <c r="E47" s="1">
        <v>2195.753416</v>
      </c>
      <c r="F47" s="1">
        <f t="shared" si="0"/>
        <v>1378.6208139999999</v>
      </c>
      <c r="G47" s="9">
        <f t="shared" si="1"/>
        <v>62.785775668354916</v>
      </c>
    </row>
    <row r="48" spans="2:7" ht="12.75">
      <c r="B48" t="s">
        <v>31</v>
      </c>
      <c r="D48" s="1">
        <v>19024.528238</v>
      </c>
      <c r="E48" s="1">
        <v>16825.127269</v>
      </c>
      <c r="F48" s="1">
        <f t="shared" si="0"/>
        <v>2199.4009689999984</v>
      </c>
      <c r="G48" s="9">
        <f t="shared" si="1"/>
        <v>13.072120845423592</v>
      </c>
    </row>
    <row r="49" spans="2:7" ht="12.75">
      <c r="B49" t="s">
        <v>32</v>
      </c>
      <c r="D49" s="1">
        <v>29477.06909</v>
      </c>
      <c r="E49" s="1">
        <v>27507.125771</v>
      </c>
      <c r="F49" s="1">
        <f t="shared" si="0"/>
        <v>1969.9433190000018</v>
      </c>
      <c r="G49" s="9">
        <f t="shared" si="1"/>
        <v>7.1615745512635804</v>
      </c>
    </row>
    <row r="50" spans="2:7" ht="12.75">
      <c r="B50" t="s">
        <v>33</v>
      </c>
      <c r="D50" s="1">
        <v>130127.593293</v>
      </c>
      <c r="E50" s="1">
        <v>118463.886915</v>
      </c>
      <c r="F50" s="1">
        <f t="shared" si="0"/>
        <v>11663.706378000003</v>
      </c>
      <c r="G50" s="9">
        <f t="shared" si="1"/>
        <v>9.84579071457357</v>
      </c>
    </row>
    <row r="51" spans="2:7" ht="12.75">
      <c r="B51" t="s">
        <v>34</v>
      </c>
      <c r="D51" s="1">
        <v>41896.792983</v>
      </c>
      <c r="E51" s="1">
        <v>36926.92731</v>
      </c>
      <c r="F51" s="1">
        <f t="shared" si="0"/>
        <v>4969.865673</v>
      </c>
      <c r="G51" s="9">
        <f t="shared" si="1"/>
        <v>13.458649378753307</v>
      </c>
    </row>
    <row r="52" spans="2:7" ht="12.75">
      <c r="B52" t="s">
        <v>35</v>
      </c>
      <c r="D52" s="1">
        <v>20720.102297</v>
      </c>
      <c r="E52" s="1">
        <v>18079.49533</v>
      </c>
      <c r="F52" s="1">
        <f t="shared" si="0"/>
        <v>2640.6069669999997</v>
      </c>
      <c r="G52" s="9">
        <f t="shared" si="1"/>
        <v>14.605534716548968</v>
      </c>
    </row>
    <row r="53" spans="2:7" ht="12.75">
      <c r="B53" t="s">
        <v>36</v>
      </c>
      <c r="D53" s="1">
        <v>4262.95204</v>
      </c>
      <c r="E53" s="1">
        <v>4202.937112</v>
      </c>
      <c r="F53" s="1">
        <f t="shared" si="0"/>
        <v>60.01492800000051</v>
      </c>
      <c r="G53" s="9">
        <f t="shared" si="1"/>
        <v>1.4279282892111118</v>
      </c>
    </row>
    <row r="54" spans="2:7" ht="12.75">
      <c r="B54" t="s">
        <v>37</v>
      </c>
      <c r="D54" s="1">
        <v>1377.339556</v>
      </c>
      <c r="E54" s="1">
        <v>1344.779902</v>
      </c>
      <c r="F54" s="1">
        <f t="shared" si="0"/>
        <v>32.55965399999991</v>
      </c>
      <c r="G54" s="9">
        <f t="shared" si="1"/>
        <v>2.4211883261771048</v>
      </c>
    </row>
    <row r="55" spans="2:7" ht="12.75">
      <c r="B55" t="s">
        <v>38</v>
      </c>
      <c r="D55" s="1">
        <v>628.684285</v>
      </c>
      <c r="E55" s="1">
        <v>631.63376</v>
      </c>
      <c r="F55" s="1">
        <f t="shared" si="0"/>
        <v>-2.9494750000000067</v>
      </c>
      <c r="G55" s="9">
        <f t="shared" si="1"/>
        <v>-0.466959682459026</v>
      </c>
    </row>
    <row r="56" spans="2:7" ht="12.75">
      <c r="B56" t="s">
        <v>39</v>
      </c>
      <c r="D56" s="1">
        <v>4471.738434</v>
      </c>
      <c r="E56" s="1">
        <v>4233.21001</v>
      </c>
      <c r="F56" s="1">
        <f t="shared" si="0"/>
        <v>238.5284240000001</v>
      </c>
      <c r="G56" s="9">
        <f t="shared" si="1"/>
        <v>5.634693847849049</v>
      </c>
    </row>
    <row r="57" spans="2:7" ht="12.75">
      <c r="B57" t="s">
        <v>40</v>
      </c>
      <c r="D57" s="1">
        <v>14908.076943</v>
      </c>
      <c r="E57" s="1">
        <v>13419.571355</v>
      </c>
      <c r="F57" s="1">
        <f t="shared" si="0"/>
        <v>1488.505588</v>
      </c>
      <c r="G57" s="9">
        <f t="shared" si="1"/>
        <v>11.092050175249431</v>
      </c>
    </row>
    <row r="58" spans="1:7" s="2" customFormat="1" ht="12.75">
      <c r="A58" s="2" t="s">
        <v>41</v>
      </c>
      <c r="D58" s="3">
        <f>SUM(D42:D57)</f>
        <v>340165.9463570001</v>
      </c>
      <c r="E58" s="3">
        <f>SUM(E42:E57)</f>
        <v>308394.620409</v>
      </c>
      <c r="F58" s="3">
        <f t="shared" si="0"/>
        <v>31771.32594800007</v>
      </c>
      <c r="G58" s="10">
        <f t="shared" si="1"/>
        <v>10.302166070816737</v>
      </c>
    </row>
    <row r="59" spans="4:7" ht="12.75">
      <c r="D59" s="1"/>
      <c r="F59" s="1"/>
      <c r="G59" s="10"/>
    </row>
    <row r="60" spans="1:7" s="2" customFormat="1" ht="12.75">
      <c r="A60" s="13" t="s">
        <v>42</v>
      </c>
      <c r="B60" s="13"/>
      <c r="C60" s="13"/>
      <c r="D60" s="11">
        <f>D38-D58</f>
        <v>81796.69950859988</v>
      </c>
      <c r="E60" s="11">
        <f>E38-E58</f>
        <v>112771.3052319999</v>
      </c>
      <c r="F60" s="11">
        <f t="shared" si="0"/>
        <v>-30974.605723400018</v>
      </c>
      <c r="G60" s="12"/>
    </row>
    <row r="61" spans="2:3" ht="12.75">
      <c r="B61" t="s">
        <v>21</v>
      </c>
      <c r="C61" t="s">
        <v>21</v>
      </c>
    </row>
  </sheetData>
  <printOptions/>
  <pageMargins left="0.7480314960629921" right="0.29" top="0.45" bottom="0.32" header="0.236220472440944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Pétur</dc:creator>
  <cp:keywords/>
  <dc:description/>
  <cp:lastModifiedBy>Helgi Hjálmtýsson</cp:lastModifiedBy>
  <cp:lastPrinted>2007-08-03T11:28:35Z</cp:lastPrinted>
  <dcterms:created xsi:type="dcterms:W3CDTF">2006-07-20T08:41:42Z</dcterms:created>
  <dcterms:modified xsi:type="dcterms:W3CDTF">2007-08-10T11:44:08Z</dcterms:modified>
  <cp:category/>
  <cp:version/>
  <cp:contentType/>
  <cp:contentStatus/>
</cp:coreProperties>
</file>